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Balance sheet" sheetId="2" r:id="rId1"/>
    <sheet name="Year-over-year chart" sheetId="3" r:id="rId2"/>
  </sheets>
  <calcPr calcId="152511"/>
  <webPublishing codePage="1252"/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<sst xmlns="http://schemas.openxmlformats.org/spreadsheetml/2006/main" count="51" uniqueCount="40">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</sst>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10" x14ac:knownFonts="1">
    <font>
      <sz val="10"/>
      <color theme="1"/>
      <name val="Calibri"/>
      <scheme val="minor"/>
    </font>
    <font>
      <sz val="10"/>
      <color theme="1"/>
      <name val="Arial"/>
    </font>
    <font>
      <b/>
      <sz val="13"/>
      <color theme="1"/>
      <name val="Arial"/>
    </font>
    <font>
      <sz val="10"/>
      <color theme="1"/>
      <name val="Calibri"/>
      <family val="2"/>
      <scheme val="minor"/>
    </font>
    <font>
      <b/>
      <sz val="13"/>
      <color theme="1"/>
      <name val="Abadi MT Condensed"/>
      <family val="2"/>
    </font>
    <font>
      <sz val="10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10"/>
      <color theme="1"/>
      <name val="Abadi MT Condensed"/>
      <family val="2"/>
    </font>
    <font>
      <sz val="10"/>
      <name val="Abadi MT Condensed"/>
      <family val="2"/>
    </font>
    <font>
      <b/>
      <sz val="13"/>
      <color theme="7" tint="-0.249977111117893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solid">
        <fgColor theme="7" tint="0.79998168889431442"/>
        <bgColor indexed="64"/>
      </patternFill>
    </fill>
    <fill>
      <patternFill patternType="lightUp">
        <fgColor theme="0"/>
        <bgColor theme="7" tint="0.5999938962981048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4" fillId="0" borderId="2" xfId="2" applyFont="1" applyAlignment="1">
      <alignment horizontal="center"/>
    </xf>
    <xf numFmtId="0" fontId="6" fillId="0" borderId="2" xfId="2" applyNumberFormat="1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/>
    <xf numFmtId="0" fontId="8" fillId="4" borderId="0" xfId="3" applyFont="1" applyFill="1" applyAlignment="1">
      <alignment wrapText="1"/>
    </xf>
    <xf numFmtId="0" fontId="8" fillId="4" borderId="0" xfId="3" applyNumberFormat="1" applyFont="1" applyFill="1" applyAlignment="1">
      <alignment horizontal="center"/>
    </xf>
    <xf numFmtId="0" fontId="5" fillId="2" borderId="0" xfId="3" applyFont="1" applyAlignment="1">
      <alignment wrapText="1"/>
    </xf>
    <xf numFmtId="43" fontId="5" fillId="2" borderId="0" xfId="3" applyNumberFormat="1" applyFont="1"/>
    <xf numFmtId="0" fontId="8" fillId="4" borderId="1" xfId="3" applyFont="1" applyFill="1" applyBorder="1" applyAlignment="1">
      <alignment wrapText="1"/>
    </xf>
    <xf numFmtId="43" fontId="8" fillId="4" borderId="1" xfId="3" applyNumberFormat="1" applyFont="1" applyFill="1" applyBorder="1"/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4" fontId="7" fillId="0" borderId="0" xfId="0" applyNumberFormat="1" applyFont="1" applyBorder="1"/>
    <xf numFmtId="0" fontId="4" fillId="0" borderId="2" xfId="2" applyFont="1" applyAlignment="1">
      <alignment wrapText="1"/>
    </xf>
    <xf numFmtId="43" fontId="4" fillId="0" borderId="2" xfId="2" applyNumberFormat="1" applyFont="1" applyBorder="1"/>
    <xf numFmtId="164" fontId="5" fillId="0" borderId="0" xfId="0" applyNumberFormat="1" applyFont="1"/>
    <xf numFmtId="164" fontId="7" fillId="0" borderId="0" xfId="0" applyNumberFormat="1" applyFont="1"/>
    <xf numFmtId="0" fontId="5" fillId="0" borderId="0" xfId="0" applyFont="1" applyBorder="1" applyAlignment="1">
      <alignment horizontal="left" wrapText="1"/>
    </xf>
    <xf numFmtId="166" fontId="5" fillId="0" borderId="0" xfId="1" applyNumberFormat="1" applyFont="1" applyBorder="1"/>
    <xf numFmtId="166" fontId="7" fillId="0" borderId="0" xfId="1" applyNumberFormat="1" applyFont="1" applyBorder="1"/>
    <xf numFmtId="0" fontId="4" fillId="0" borderId="3" xfId="2" applyFont="1" applyBorder="1" applyAlignment="1">
      <alignment horizontal="left" wrapText="1"/>
    </xf>
    <xf numFmtId="43" fontId="4" fillId="0" borderId="3" xfId="2" applyNumberFormat="1" applyFont="1" applyBorder="1"/>
    <xf numFmtId="0" fontId="5" fillId="0" borderId="0" xfId="0" applyFont="1" applyBorder="1"/>
    <xf numFmtId="165" fontId="5" fillId="0" borderId="0" xfId="0" applyNumberFormat="1" applyFont="1" applyBorder="1"/>
    <xf numFmtId="165" fontId="7" fillId="0" borderId="0" xfId="0" applyNumberFormat="1" applyFont="1" applyBorder="1"/>
    <xf numFmtId="0" fontId="4" fillId="0" borderId="0" xfId="0" applyFont="1" applyAlignment="1">
      <alignment horizontal="right"/>
    </xf>
    <xf numFmtId="43" fontId="4" fillId="0" borderId="0" xfId="0" applyNumberFormat="1" applyFont="1" applyBorder="1"/>
    <xf numFmtId="0" fontId="9" fillId="0" borderId="2" xfId="2" applyFont="1" applyAlignment="1">
      <alignment horizontal="left" wrapText="1"/>
    </xf>
    <xf numFmtId="0" fontId="9" fillId="0" borderId="2" xfId="2" applyFont="1"/>
    <xf numFmtId="0" fontId="9" fillId="0" borderId="2" xfId="2" applyFont="1" applyAlignment="1">
      <alignment horizontal="right"/>
    </xf>
    <xf numFmtId="0" fontId="4" fillId="5" borderId="3" xfId="2" applyFont="1" applyFill="1" applyBorder="1" applyAlignment="1"/>
    <xf numFmtId="0" fontId="6" fillId="5" borderId="3" xfId="2" applyNumberFormat="1" applyFont="1" applyFill="1" applyBorder="1" applyAlignment="1">
      <alignment horizontal="center"/>
    </xf>
    <xf numFmtId="0" fontId="8" fillId="6" borderId="0" xfId="4" applyFont="1" applyFill="1" applyAlignment="1">
      <alignment wrapText="1"/>
    </xf>
    <xf numFmtId="0" fontId="8" fillId="6" borderId="0" xfId="4" applyNumberFormat="1" applyFont="1" applyFill="1" applyAlignment="1">
      <alignment horizontal="center"/>
    </xf>
    <xf numFmtId="0" fontId="5" fillId="6" borderId="0" xfId="4" applyFont="1" applyFill="1" applyAlignment="1">
      <alignment wrapText="1"/>
    </xf>
    <xf numFmtId="43" fontId="5" fillId="6" borderId="0" xfId="4" applyNumberFormat="1" applyFont="1" applyFill="1"/>
    <xf numFmtId="0" fontId="8" fillId="6" borderId="1" xfId="4" applyFont="1" applyFill="1" applyBorder="1" applyAlignment="1">
      <alignment wrapText="1"/>
    </xf>
    <xf numFmtId="43" fontId="8" fillId="6" borderId="1" xfId="4" applyNumberFormat="1" applyFont="1" applyFill="1" applyBorder="1"/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55"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7" tint="0.5999938962981048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7" tint="0.5999938962981048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7" tint="0.5999938962981048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7" tint="0.5999938962981048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7" tint="0.5999938962981048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general" vertical="bottom" textRotation="0" wrapText="1" indent="0" justifyLastLine="0" shrinkToFit="0" readingOrder="0"/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Year-over-year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sheet'!$C$3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 sheet'!$D$3</c:f>
              <c:strCache>
                <c:ptCount val="1"/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93469480"/>
        <c:axId val="393465920"/>
        <c:axId val="393466304"/>
      </c:bar3DChart>
      <c:catAx>
        <c:axId val="393469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65920"/>
        <c:crosses val="autoZero"/>
        <c:auto val="1"/>
        <c:lblAlgn val="ctr"/>
        <c:lblOffset val="100"/>
        <c:noMultiLvlLbl val="0"/>
      </c:catAx>
      <c:valAx>
        <c:axId val="39346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69480"/>
        <c:crosses val="autoZero"/>
        <c:crossBetween val="between"/>
      </c:valAx>
      <c:serAx>
        <c:axId val="393466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6592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2"/>
  <sheetViews>
    <sheetView workbookViewId="0"/>
  </sheetViews>
  <pageMargins left="0.7" right="0.7" top="0.75" bottom="0.75" header="0.3" footer="0.3"/>
  <pageSetup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4:D19" totalsRowCount="1" headerRowDxfId="47" dataDxfId="45" totalsRowDxfId="46" dataCellStyle="Emphasis 1">
  <autoFilter ref="B14:D18"/>
  <tableColumns count="3">
    <tableColumn id="1" name="Fixed assets:" totalsRowLabel="Total fixed assets" dataDxfId="53" totalsRowDxfId="52" dataCellStyle="Emphasis 1"/>
    <tableColumn id="2" name="2007" totalsRowFunction="sum" dataDxfId="51" totalsRowDxfId="50" dataCellStyle="Emphasis 1"/>
    <tableColumn id="3" name="2008" totalsRowFunction="sum" dataDxfId="49" totalsRowDxfId="48" dataCellStyle="Emphasi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21:D23" totalsRowCount="1" headerRowDxfId="38" dataDxfId="36" totalsRowDxfId="37" dataCellStyle="Emphasis 1">
  <autoFilter ref="B21:D22"/>
  <tableColumns count="3">
    <tableColumn id="1" name="Other assets:" totalsRowLabel="Total other assets" dataDxfId="44" totalsRowDxfId="43" dataCellStyle="Emphasis 1"/>
    <tableColumn id="2" name="2007" totalsRowFunction="sum" dataDxfId="42" totalsRowDxfId="41" dataCellStyle="Emphasis 1"/>
    <tableColumn id="3" name="2008" totalsRowFunction="sum" dataDxfId="40" totalsRowDxfId="39" dataCellStyle="Emphasi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8:D35" totalsRowCount="1" headerRowDxfId="20" dataDxfId="16" totalsRowDxfId="12" headerRowCellStyle="Emphasis 2" dataCellStyle="Emphasis 2" totalsRowCellStyle="Emphasis 2">
  <autoFilter ref="B28:D34"/>
  <tableColumns count="3">
    <tableColumn id="1" name="Current liabilities:" totalsRowLabel="Total current liabilities" dataDxfId="19" totalsRowDxfId="15" dataCellStyle="Emphasis 2"/>
    <tableColumn id="2" name="2007" totalsRowFunction="sum" dataDxfId="18" totalsRowDxfId="14" dataCellStyle="Emphasis 2"/>
    <tableColumn id="3" name="2008" totalsRowFunction="sum" dataDxfId="17" totalsRowDxfId="13" dataCellStyle="Emph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37:D39" totalsRowCount="1" headerRowDxfId="11" dataDxfId="34" totalsRowDxfId="35" headerRowCellStyle="Emphasis 2" dataCellStyle="Emphasis 2" totalsRowCellStyle="Emphasis 2">
  <autoFilter ref="B37:D38"/>
  <tableColumns count="3">
    <tableColumn id="1" name="Long-term liabilities:" totalsRowLabel="Total long-term liabilities" dataDxfId="8" totalsRowDxfId="10" dataCellStyle="Emphasis 2"/>
    <tableColumn id="2" name="2007" totalsRowFunction="sum" dataDxfId="7" totalsRowDxfId="9" dataCellStyle="Emphasis 2"/>
    <tableColumn id="3" name="2008" totalsRowFunction="sum" dataDxfId="6" totalsRowDxfId="5" dataCellStyle="Emphasi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41:D44" totalsRowCount="1" headerRowDxfId="32" dataDxfId="30" totalsRowDxfId="31" headerRowCellStyle="Emphasis 2" dataCellStyle="Emphasis 2" totalsRowCellStyle="Emphasis 2">
  <autoFilter ref="B41:D43"/>
  <tableColumns count="3">
    <tableColumn id="1" name="Owner's equity:" totalsRowLabel="Total owner's equity" dataDxfId="2" totalsRowDxfId="33" dataCellStyle="Emphasis 2"/>
    <tableColumn id="2" name="2007" totalsRowFunction="sum" dataDxfId="0" totalsRowDxfId="3" dataCellStyle="Emphasis 2"/>
    <tableColumn id="3" name="2008" totalsRowFunction="sum" dataDxfId="1" totalsRowDxfId="4" dataCellStyle="Emphasi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12" totalsRowCount="1" headerRowDxfId="23" dataDxfId="21" totalsRowDxfId="22" dataCellStyle="Emphasis 1">
  <autoFilter ref="B5:D11"/>
  <tableColumns count="3">
    <tableColumn id="1" name="Current assets:" totalsRowLabel="Total current assets" dataDxfId="29" totalsRowDxfId="28" dataCellStyle="Emphasis 1"/>
    <tableColumn id="2" name="2007" totalsRowFunction="sum" dataDxfId="27" totalsRowDxfId="26" dataCellStyle="Emphasis 1"/>
    <tableColumn id="3" name="2008" totalsRowFunction="sum" dataDxfId="25" totalsRowDxfId="24" dataCellStyle="Emphasi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49"/>
  <sheetViews>
    <sheetView showGridLines="0" tabSelected="1" topLeftCell="A26" zoomScaleSheetLayoutView="100" workbookViewId="0">
      <selection activeCell="G46" sqref="G46"/>
    </sheetView>
  </sheetViews>
  <sheetFormatPr defaultRowHeight="13.5" x14ac:dyDescent="0.25"/>
  <cols>
    <col min="1" max="1" width="2.85546875" style="1" customWidth="1"/>
    <col min="2" max="2" width="46.7109375" style="1" customWidth="1"/>
    <col min="3" max="4" width="17.5703125" style="1" customWidth="1"/>
    <col min="5" max="16384" width="9.140625" style="1"/>
  </cols>
  <sheetData>
    <row r="2" spans="2:4" ht="18" thickBot="1" x14ac:dyDescent="0.35">
      <c r="B2" s="29" t="s">
        <v>22</v>
      </c>
      <c r="C2" s="30"/>
      <c r="D2" s="31" t="s">
        <v>31</v>
      </c>
    </row>
    <row r="3" spans="2:4" ht="18.75" customHeight="1" thickTop="1" thickBot="1" x14ac:dyDescent="0.35">
      <c r="B3" s="2"/>
      <c r="C3" s="3"/>
      <c r="D3" s="3"/>
    </row>
    <row r="4" spans="2:4" ht="15.75" thickTop="1" x14ac:dyDescent="0.25">
      <c r="B4" s="4" t="s">
        <v>0</v>
      </c>
      <c r="D4" s="5"/>
    </row>
    <row r="5" spans="2:4" x14ac:dyDescent="0.25">
      <c r="B5" s="6" t="s">
        <v>11</v>
      </c>
      <c r="C5" s="7" t="s">
        <v>38</v>
      </c>
      <c r="D5" s="7" t="s">
        <v>39</v>
      </c>
    </row>
    <row r="6" spans="2:4" x14ac:dyDescent="0.25">
      <c r="B6" s="8" t="s">
        <v>14</v>
      </c>
      <c r="C6" s="9">
        <v>0</v>
      </c>
      <c r="D6" s="9">
        <v>0</v>
      </c>
    </row>
    <row r="7" spans="2:4" x14ac:dyDescent="0.25">
      <c r="B7" s="8" t="s">
        <v>13</v>
      </c>
      <c r="C7" s="9">
        <v>0</v>
      </c>
      <c r="D7" s="9">
        <v>0</v>
      </c>
    </row>
    <row r="8" spans="2:4" x14ac:dyDescent="0.25">
      <c r="B8" s="8" t="s">
        <v>15</v>
      </c>
      <c r="C8" s="9">
        <v>0</v>
      </c>
      <c r="D8" s="9">
        <v>0</v>
      </c>
    </row>
    <row r="9" spans="2:4" x14ac:dyDescent="0.25">
      <c r="B9" s="8" t="s">
        <v>1</v>
      </c>
      <c r="C9" s="9">
        <v>0</v>
      </c>
      <c r="D9" s="9">
        <v>0</v>
      </c>
    </row>
    <row r="10" spans="2:4" x14ac:dyDescent="0.25">
      <c r="B10" s="8" t="s">
        <v>16</v>
      </c>
      <c r="C10" s="9">
        <v>0</v>
      </c>
      <c r="D10" s="9">
        <v>0</v>
      </c>
    </row>
    <row r="11" spans="2:4" x14ac:dyDescent="0.25">
      <c r="B11" s="8" t="s">
        <v>2</v>
      </c>
      <c r="C11" s="9">
        <v>0</v>
      </c>
      <c r="D11" s="9">
        <v>0</v>
      </c>
    </row>
    <row r="12" spans="2:4" x14ac:dyDescent="0.25">
      <c r="B12" s="10" t="s">
        <v>4</v>
      </c>
      <c r="C12" s="11">
        <f>SUBTOTAL(109,currentassets[2007])</f>
        <v>0</v>
      </c>
      <c r="D12" s="11">
        <f>SUBTOTAL(109,currentassets[2008])</f>
        <v>0</v>
      </c>
    </row>
    <row r="14" spans="2:4" x14ac:dyDescent="0.25">
      <c r="B14" s="6" t="s">
        <v>26</v>
      </c>
      <c r="C14" s="7" t="s">
        <v>38</v>
      </c>
      <c r="D14" s="7" t="s">
        <v>39</v>
      </c>
    </row>
    <row r="15" spans="2:4" x14ac:dyDescent="0.25">
      <c r="B15" s="8" t="s">
        <v>5</v>
      </c>
      <c r="C15" s="9">
        <v>0</v>
      </c>
      <c r="D15" s="9">
        <v>0</v>
      </c>
    </row>
    <row r="16" spans="2:4" x14ac:dyDescent="0.25">
      <c r="B16" s="8" t="s">
        <v>17</v>
      </c>
      <c r="C16" s="9">
        <v>0</v>
      </c>
      <c r="D16" s="9">
        <v>0</v>
      </c>
    </row>
    <row r="17" spans="2:4" x14ac:dyDescent="0.25">
      <c r="B17" s="8" t="s">
        <v>3</v>
      </c>
      <c r="C17" s="9">
        <v>0</v>
      </c>
      <c r="D17" s="9">
        <v>0</v>
      </c>
    </row>
    <row r="18" spans="2:4" x14ac:dyDescent="0.25">
      <c r="B18" s="8" t="s">
        <v>18</v>
      </c>
      <c r="C18" s="9">
        <v>0</v>
      </c>
      <c r="D18" s="9">
        <v>0</v>
      </c>
    </row>
    <row r="19" spans="2:4" x14ac:dyDescent="0.25">
      <c r="B19" s="10" t="s">
        <v>33</v>
      </c>
      <c r="C19" s="11">
        <f>SUBTOTAL(109,fixedassets[2007])</f>
        <v>0</v>
      </c>
      <c r="D19" s="11">
        <f>SUBTOTAL(109,fixedassets[2008])</f>
        <v>0</v>
      </c>
    </row>
    <row r="21" spans="2:4" x14ac:dyDescent="0.25">
      <c r="B21" s="6" t="s">
        <v>34</v>
      </c>
      <c r="C21" s="7" t="s">
        <v>38</v>
      </c>
      <c r="D21" s="7" t="s">
        <v>39</v>
      </c>
    </row>
    <row r="22" spans="2:4" x14ac:dyDescent="0.25">
      <c r="B22" s="8" t="s">
        <v>19</v>
      </c>
      <c r="C22" s="9">
        <v>0</v>
      </c>
      <c r="D22" s="9">
        <v>0</v>
      </c>
    </row>
    <row r="23" spans="2:4" x14ac:dyDescent="0.25">
      <c r="B23" s="10" t="s">
        <v>29</v>
      </c>
      <c r="C23" s="11">
        <f>SUBTOTAL(109,otherassets[2007])</f>
        <v>0</v>
      </c>
      <c r="D23" s="11">
        <f>SUBTOTAL(109,otherassets[2008])</f>
        <v>0</v>
      </c>
    </row>
    <row r="24" spans="2:4" x14ac:dyDescent="0.25">
      <c r="B24" s="12"/>
      <c r="C24" s="13"/>
      <c r="D24" s="14"/>
    </row>
    <row r="25" spans="2:4" ht="18" thickBot="1" x14ac:dyDescent="0.35">
      <c r="B25" s="15" t="s">
        <v>6</v>
      </c>
      <c r="C25" s="16">
        <f>otherassets[[#Totals],[2007]]+fixedassets[[#Totals],[2007]]+currentassets[[#Totals],[2007]]</f>
        <v>0</v>
      </c>
      <c r="D25" s="16">
        <f>otherassets[[#Totals],[2008]]+fixedassets[[#Totals],[2008]]+currentassets[[#Totals],[2008]]</f>
        <v>0</v>
      </c>
    </row>
    <row r="26" spans="2:4" ht="18.75" customHeight="1" thickTop="1" thickBot="1" x14ac:dyDescent="0.35">
      <c r="B26" s="32"/>
      <c r="C26" s="33"/>
      <c r="D26" s="33"/>
    </row>
    <row r="27" spans="2:4" ht="15.75" thickTop="1" x14ac:dyDescent="0.25">
      <c r="B27" s="4" t="s">
        <v>20</v>
      </c>
      <c r="C27" s="17"/>
      <c r="D27" s="18"/>
    </row>
    <row r="28" spans="2:4" x14ac:dyDescent="0.25">
      <c r="B28" s="34" t="s">
        <v>12</v>
      </c>
      <c r="C28" s="35" t="s">
        <v>38</v>
      </c>
      <c r="D28" s="35" t="s">
        <v>39</v>
      </c>
    </row>
    <row r="29" spans="2:4" x14ac:dyDescent="0.25">
      <c r="B29" s="36" t="s">
        <v>27</v>
      </c>
      <c r="C29" s="37">
        <v>0</v>
      </c>
      <c r="D29" s="37">
        <v>0</v>
      </c>
    </row>
    <row r="30" spans="2:4" x14ac:dyDescent="0.25">
      <c r="B30" s="36" t="s">
        <v>21</v>
      </c>
      <c r="C30" s="37">
        <v>0</v>
      </c>
      <c r="D30" s="37">
        <v>0</v>
      </c>
    </row>
    <row r="31" spans="2:4" x14ac:dyDescent="0.25">
      <c r="B31" s="36" t="s">
        <v>7</v>
      </c>
      <c r="C31" s="37">
        <v>0</v>
      </c>
      <c r="D31" s="37">
        <v>0</v>
      </c>
    </row>
    <row r="32" spans="2:4" x14ac:dyDescent="0.25">
      <c r="B32" s="36" t="s">
        <v>8</v>
      </c>
      <c r="C32" s="37">
        <v>0</v>
      </c>
      <c r="D32" s="37">
        <v>0</v>
      </c>
    </row>
    <row r="33" spans="2:4" x14ac:dyDescent="0.25">
      <c r="B33" s="36" t="s">
        <v>9</v>
      </c>
      <c r="C33" s="37">
        <v>0</v>
      </c>
      <c r="D33" s="37">
        <v>0</v>
      </c>
    </row>
    <row r="34" spans="2:4" x14ac:dyDescent="0.25">
      <c r="B34" s="36" t="s">
        <v>2</v>
      </c>
      <c r="C34" s="37">
        <v>0</v>
      </c>
      <c r="D34" s="37">
        <v>0</v>
      </c>
    </row>
    <row r="35" spans="2:4" x14ac:dyDescent="0.25">
      <c r="B35" s="38" t="s">
        <v>10</v>
      </c>
      <c r="C35" s="39">
        <f>SUBTOTAL(109,currentliabilities[2007])</f>
        <v>0</v>
      </c>
      <c r="D35" s="39">
        <f>SUBTOTAL(109,currentliabilities[2008])</f>
        <v>0</v>
      </c>
    </row>
    <row r="37" spans="2:4" x14ac:dyDescent="0.25">
      <c r="B37" s="34" t="s">
        <v>35</v>
      </c>
      <c r="C37" s="35" t="s">
        <v>38</v>
      </c>
      <c r="D37" s="35" t="s">
        <v>39</v>
      </c>
    </row>
    <row r="38" spans="2:4" x14ac:dyDescent="0.25">
      <c r="B38" s="36" t="s">
        <v>28</v>
      </c>
      <c r="C38" s="37">
        <v>0</v>
      </c>
      <c r="D38" s="37">
        <v>0</v>
      </c>
    </row>
    <row r="39" spans="2:4" x14ac:dyDescent="0.25">
      <c r="B39" s="38" t="s">
        <v>30</v>
      </c>
      <c r="C39" s="39">
        <f>SUBTOTAL(109,longtermliabilities[2007])</f>
        <v>0</v>
      </c>
      <c r="D39" s="39">
        <f>SUBTOTAL(109,longtermliabilities[2008])</f>
        <v>0</v>
      </c>
    </row>
    <row r="41" spans="2:4" x14ac:dyDescent="0.25">
      <c r="B41" s="34" t="s">
        <v>36</v>
      </c>
      <c r="C41" s="35" t="s">
        <v>38</v>
      </c>
      <c r="D41" s="35" t="s">
        <v>39</v>
      </c>
    </row>
    <row r="42" spans="2:4" x14ac:dyDescent="0.25">
      <c r="B42" s="36" t="s">
        <v>23</v>
      </c>
      <c r="C42" s="37">
        <v>0</v>
      </c>
      <c r="D42" s="37">
        <v>0</v>
      </c>
    </row>
    <row r="43" spans="2:4" x14ac:dyDescent="0.25">
      <c r="B43" s="36" t="s">
        <v>24</v>
      </c>
      <c r="C43" s="37">
        <v>0</v>
      </c>
      <c r="D43" s="37">
        <v>0</v>
      </c>
    </row>
    <row r="44" spans="2:4" x14ac:dyDescent="0.25">
      <c r="B44" s="38" t="s">
        <v>25</v>
      </c>
      <c r="C44" s="39">
        <f>SUBTOTAL(109,ownersequity[2007])</f>
        <v>0</v>
      </c>
      <c r="D44" s="39">
        <f>SUBTOTAL(109,ownersequity[2008])</f>
        <v>0</v>
      </c>
    </row>
    <row r="45" spans="2:4" x14ac:dyDescent="0.25">
      <c r="B45" s="19"/>
      <c r="C45" s="20"/>
      <c r="D45" s="21"/>
    </row>
    <row r="46" spans="2:4" ht="18" thickBot="1" x14ac:dyDescent="0.35">
      <c r="B46" s="22" t="s">
        <v>37</v>
      </c>
      <c r="C46" s="23">
        <f>ownersequity[[#Totals],[2007]]+longtermliabilities[[#Totals],[2007]]+currentliabilities[[#Totals],[2007]]</f>
        <v>0</v>
      </c>
      <c r="D46" s="23">
        <f>ownersequity[[#Totals],[2008]]+longtermliabilities[[#Totals],[2008]]+currentliabilities[[#Totals],[2008]]</f>
        <v>0</v>
      </c>
    </row>
    <row r="47" spans="2:4" ht="14.25" thickTop="1" x14ac:dyDescent="0.25">
      <c r="B47" s="24"/>
      <c r="C47" s="25"/>
      <c r="D47" s="26"/>
    </row>
    <row r="49" spans="2:4" ht="17.25" x14ac:dyDescent="0.3">
      <c r="B49" s="27" t="s">
        <v>32</v>
      </c>
      <c r="C49" s="28">
        <f>SUM(C25-C46)</f>
        <v>0</v>
      </c>
      <c r="D49" s="28">
        <f>SUM(D25-D46)</f>
        <v>0</v>
      </c>
    </row>
  </sheetData>
  <phoneticPr fontId="0" type="noConversion"/>
  <conditionalFormatting sqref="C49:D49">
    <cfRule type="cellIs" dxfId="54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 sheet</vt:lpstr>
      <vt:lpstr>Year-over-year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user</dc:creator>
  <cp:lastModifiedBy>ALI JAVED</cp:lastModifiedBy>
  <cp:lastPrinted>2020-03-10T17:04:47Z</cp:lastPrinted>
  <dcterms:created xsi:type="dcterms:W3CDTF">2016-01-17T06:18:17Z</dcterms:created>
  <dcterms:modified xsi:type="dcterms:W3CDTF">2020-03-10T17:06:25Z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